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9B574BE5-0050-4844-81A8-FD8DA2C1DCE9}" xr6:coauthVersionLast="45" xr6:coauthVersionMax="45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576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EAEPE_COG!$A$1:$I$99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28" i="1"/>
  <c r="H23" i="1"/>
  <c r="H13" i="1"/>
  <c r="G17" i="1"/>
  <c r="F17" i="1"/>
  <c r="D17" i="1"/>
  <c r="C17" i="1"/>
  <c r="E17" i="1" s="1"/>
  <c r="H17" i="1" s="1"/>
  <c r="G27" i="1"/>
  <c r="F27" i="1"/>
  <c r="E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27" i="1" l="1"/>
  <c r="G81" i="1"/>
  <c r="F81" i="1"/>
  <c r="E37" i="1"/>
  <c r="H3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<sst xmlns="http://schemas.openxmlformats.org/spreadsheetml/2006/main" count="88" uniqueCount="88">
  <si>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</si>
  <si>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</si>
  <si>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</si>
  <si>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</si>
  <si>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</si>
  <si>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</si>
  <si>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</si>
  <si>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</si>
  <si>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</si>
  <si>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</si>
  <si>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</si>
  <si>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</si>
  <si>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</si>
  <si>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</si>
  <si>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</si>
  <si>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</si>
  <si>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</si>
  <si>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</si>
  <si>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</si>
  <si>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</si>
  <si>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</si>
  <si>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</si>
  <si>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</si>
  <si>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</si>
  <si>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</si>
  <si>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</si>
  <si>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</si>
  <si>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</si>
  <si>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</si>
  <si>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</si>
  <si>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</si>
  <si>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</si>
  <si>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</si>
  <si>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</si>
  <si>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</si>
  <si>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</si>
  <si>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</si>
  <si>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</si>
  <si>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</si>
  <si>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</si>
  <si>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</si>
  <si>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</si>
  <si>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</si>
  <si>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</si>
  <si>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</si>
  <si>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</si>
  <si>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</si>
  <si>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</si>
  <si>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</si>
  <si>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</si>
  <si>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</si>
  <si>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</si>
  <si>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</si>
  <si>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</si>
  <si>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</si>
  <si>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</si>
  <si>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</si>
  <si>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</si>
  <si>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</si>
  <si>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</si>
  <si>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</si>
  <si>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</si>
  <si>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</si>
  <si>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</si>
  <si>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</si>
  <si>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</si>
  <si>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</si>
  <si>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</si>
  <si>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</si>
  <si>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</si>
  <si>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</si>
  <si>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</si>
  <si>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</si>
  <si>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</si>
  <si>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</si>
  <si>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</si>
  <si>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</si>
  <si>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</si>
  <si>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</si>
  <si>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</si>
  <si>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</si>
  <si>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</si>
  <si>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</si>
  <si>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</si>
  <si>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</si>
  <si>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</si>
  <si>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GUACHOCHI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</si>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</sst>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444500</xdr:colOff>
      <xdr:row>88</xdr:row>
      <xdr:rowOff>3175</xdr:rowOff>
    </xdr:from>
    <xdr:to>
      <xdr:col>1</xdr:col>
      <xdr:colOff>4023382</xdr:colOff>
      <xdr:row>92</xdr:row>
      <xdr:rowOff>119008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0CDB6D-BAC3-4882-AA8D-61997E17F5D1}"/>
            </a:ext>
          </a:extLst>
        </xdr:cNvPr>
        <xdr:cNvSpPr txBox="1"/>
      </xdr:nvSpPr>
      <xdr:spPr>
        <a:xfrm>
          <a:off x="762000" y="14900275"/>
          <a:ext cx="3578882" cy="72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420414</xdr:colOff>
      <xdr:row>88</xdr:row>
      <xdr:rowOff>12700</xdr:rowOff>
    </xdr:from>
    <xdr:to>
      <xdr:col>7</xdr:col>
      <xdr:colOff>450740</xdr:colOff>
      <xdr:row>92</xdr:row>
      <xdr:rowOff>38099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3E0AE4-C1C9-4364-BD6E-52E4CD5CEC5B}"/>
            </a:ext>
          </a:extLst>
        </xdr:cNvPr>
        <xdr:cNvSpPr txBox="1"/>
      </xdr:nvSpPr>
      <xdr:spPr>
        <a:xfrm>
          <a:off x="5754414" y="14909800"/>
          <a:ext cx="3916526" cy="634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view="pageBreakPreview" zoomScale="60" zoomScaleNormal="80" workbookViewId="0">
      <selection activeCell="C98" sqref="C98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3954444.4999999995</v>
      </c>
      <c r="D9" s="16">
        <f>SUM(D10:D16)</f>
        <v>-2.9103830456733704E-11</v>
      </c>
      <c r="E9" s="16">
        <f t="shared" ref="E9:E26" si="0">C9+D9</f>
        <v>3954444.4999999995</v>
      </c>
      <c r="F9" s="16">
        <f>SUM(F10:F16)</f>
        <v>3686557.55</v>
      </c>
      <c r="G9" s="16">
        <f>SUM(G10:G16)</f>
        <v>3578031.04</v>
      </c>
      <c r="H9" s="16">
        <f t="shared" ref="H9:H40" si="1">E9-F9</f>
        <v>267886.94999999972</v>
      </c>
    </row>
    <row r="10" spans="2:9" ht="12" customHeight="1" x14ac:dyDescent="0.25">
      <c r="B10" s="11" t="s">
        <v>14</v>
      </c>
      <c r="C10" s="12">
        <v>2311720.0099999998</v>
      </c>
      <c r="D10" s="13">
        <v>111713.51</v>
      </c>
      <c r="E10" s="18">
        <f t="shared" si="0"/>
        <v>2423433.5199999996</v>
      </c>
      <c r="F10" s="12">
        <v>2275835.38</v>
      </c>
      <c r="G10" s="12">
        <v>2275835.38</v>
      </c>
      <c r="H10" s="20">
        <f t="shared" si="1"/>
        <v>147598.13999999966</v>
      </c>
    </row>
    <row r="11" spans="2:9" ht="12" customHeight="1" x14ac:dyDescent="0.25">
      <c r="B11" s="11" t="s">
        <v>15</v>
      </c>
      <c r="C11" s="12">
        <v>170155.86</v>
      </c>
      <c r="D11" s="13">
        <v>11417.1</v>
      </c>
      <c r="E11" s="18">
        <f t="shared" si="0"/>
        <v>181572.96</v>
      </c>
      <c r="F11" s="12">
        <v>181572.95</v>
      </c>
      <c r="G11" s="12">
        <v>181572.95</v>
      </c>
      <c r="H11" s="20">
        <f t="shared" si="1"/>
        <v>9.9999999802093953E-3</v>
      </c>
    </row>
    <row r="12" spans="2:9" ht="12" customHeight="1" x14ac:dyDescent="0.25">
      <c r="B12" s="11" t="s">
        <v>16</v>
      </c>
      <c r="C12" s="12">
        <v>1162876.3700000001</v>
      </c>
      <c r="D12" s="13">
        <v>108041.37</v>
      </c>
      <c r="E12" s="18">
        <f t="shared" si="0"/>
        <v>1270917.7400000002</v>
      </c>
      <c r="F12" s="12">
        <v>1200452.72</v>
      </c>
      <c r="G12" s="12">
        <v>1091926.21</v>
      </c>
      <c r="H12" s="20">
        <f t="shared" si="1"/>
        <v>70465.020000000251</v>
      </c>
    </row>
    <row r="13" spans="2:9" ht="12" customHeight="1" x14ac:dyDescent="0.25">
      <c r="B13" s="11" t="s">
        <v>17</v>
      </c>
      <c r="C13" s="12">
        <v>231171.98</v>
      </c>
      <c r="D13" s="13">
        <v>-231171.98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5">
      <c r="B14" s="11" t="s">
        <v>18</v>
      </c>
      <c r="C14" s="12">
        <v>78520.28</v>
      </c>
      <c r="D14" s="13">
        <v>0</v>
      </c>
      <c r="E14" s="18">
        <f t="shared" si="0"/>
        <v>78520.28</v>
      </c>
      <c r="F14" s="12">
        <v>28696.5</v>
      </c>
      <c r="G14" s="12">
        <v>28696.5</v>
      </c>
      <c r="H14" s="20">
        <f t="shared" si="1"/>
        <v>49823.78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1848964.15</v>
      </c>
      <c r="D17" s="16">
        <f>SUM(D18:D26)</f>
        <v>-113005.18999999999</v>
      </c>
      <c r="E17" s="16">
        <f t="shared" si="0"/>
        <v>1735958.96</v>
      </c>
      <c r="F17" s="16">
        <f>SUM(F18:F26)</f>
        <v>1492309.55</v>
      </c>
      <c r="G17" s="16">
        <f>SUM(G18:G26)</f>
        <v>1492309.55</v>
      </c>
      <c r="H17" s="16">
        <f t="shared" si="1"/>
        <v>243649.40999999992</v>
      </c>
    </row>
    <row r="18" spans="2:8" ht="22.8" x14ac:dyDescent="0.25">
      <c r="B18" s="9" t="s">
        <v>22</v>
      </c>
      <c r="C18" s="12">
        <v>265183.71000000002</v>
      </c>
      <c r="D18" s="13">
        <v>-42048.3</v>
      </c>
      <c r="E18" s="18">
        <f t="shared" si="0"/>
        <v>223135.41000000003</v>
      </c>
      <c r="F18" s="12">
        <v>168558.76</v>
      </c>
      <c r="G18" s="12">
        <v>168558.76</v>
      </c>
      <c r="H18" s="20">
        <f t="shared" si="1"/>
        <v>54576.650000000023</v>
      </c>
    </row>
    <row r="19" spans="2:8" ht="12" customHeight="1" x14ac:dyDescent="0.25">
      <c r="B19" s="9" t="s">
        <v>23</v>
      </c>
      <c r="C19" s="12">
        <v>20435.41</v>
      </c>
      <c r="D19" s="13">
        <v>16933.07</v>
      </c>
      <c r="E19" s="18">
        <f t="shared" si="0"/>
        <v>37368.479999999996</v>
      </c>
      <c r="F19" s="12">
        <v>33251.94</v>
      </c>
      <c r="G19" s="12">
        <v>33251.94</v>
      </c>
      <c r="H19" s="20">
        <f t="shared" si="1"/>
        <v>4116.5399999999936</v>
      </c>
    </row>
    <row r="20" spans="2:8" ht="12" customHeight="1" x14ac:dyDescent="0.25">
      <c r="B20" s="9" t="s">
        <v>24</v>
      </c>
      <c r="C20" s="12">
        <v>110096.13</v>
      </c>
      <c r="D20" s="13">
        <v>-24135.439999999999</v>
      </c>
      <c r="E20" s="18">
        <f t="shared" si="0"/>
        <v>85960.69</v>
      </c>
      <c r="F20" s="12">
        <v>62305.55</v>
      </c>
      <c r="G20" s="12">
        <v>62305.55</v>
      </c>
      <c r="H20" s="20">
        <f t="shared" si="1"/>
        <v>23655.14</v>
      </c>
    </row>
    <row r="21" spans="2:8" ht="12" customHeight="1" x14ac:dyDescent="0.25">
      <c r="B21" s="9" t="s">
        <v>25</v>
      </c>
      <c r="C21" s="12">
        <v>101620.62</v>
      </c>
      <c r="D21" s="13">
        <v>44304.41</v>
      </c>
      <c r="E21" s="18">
        <f t="shared" si="0"/>
        <v>145925.03</v>
      </c>
      <c r="F21" s="12">
        <v>145924.99</v>
      </c>
      <c r="G21" s="12">
        <v>145924.99</v>
      </c>
      <c r="H21" s="20">
        <f t="shared" si="1"/>
        <v>4.0000000008149073E-2</v>
      </c>
    </row>
    <row r="22" spans="2:8" ht="12" customHeight="1" x14ac:dyDescent="0.25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498436.69</v>
      </c>
      <c r="D23" s="13">
        <v>26739.06</v>
      </c>
      <c r="E23" s="18">
        <f t="shared" si="0"/>
        <v>525175.75</v>
      </c>
      <c r="F23" s="12">
        <v>525174.75</v>
      </c>
      <c r="G23" s="12">
        <v>525174.75</v>
      </c>
      <c r="H23" s="20">
        <f t="shared" si="1"/>
        <v>1</v>
      </c>
    </row>
    <row r="24" spans="2:8" ht="12" customHeight="1" x14ac:dyDescent="0.25">
      <c r="B24" s="9" t="s">
        <v>28</v>
      </c>
      <c r="C24" s="12">
        <v>49019.87</v>
      </c>
      <c r="D24" s="13">
        <v>-729.31</v>
      </c>
      <c r="E24" s="18">
        <f t="shared" si="0"/>
        <v>48290.560000000005</v>
      </c>
      <c r="F24" s="12">
        <v>17850</v>
      </c>
      <c r="G24" s="12">
        <v>17850</v>
      </c>
      <c r="H24" s="20">
        <f t="shared" si="1"/>
        <v>30440.560000000005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804171.72</v>
      </c>
      <c r="D26" s="13">
        <v>-134068.68</v>
      </c>
      <c r="E26" s="18">
        <f t="shared" si="0"/>
        <v>670103.04000000004</v>
      </c>
      <c r="F26" s="12">
        <v>539243.56000000006</v>
      </c>
      <c r="G26" s="12">
        <v>539243.56000000006</v>
      </c>
      <c r="H26" s="20">
        <f t="shared" si="1"/>
        <v>130859.47999999998</v>
      </c>
    </row>
    <row r="27" spans="2:8" ht="20.100000000000001" customHeight="1" x14ac:dyDescent="0.25">
      <c r="B27" s="6" t="s">
        <v>31</v>
      </c>
      <c r="C27" s="16">
        <f>SUM(C28:C36)</f>
        <v>3519558.2100000004</v>
      </c>
      <c r="D27" s="16">
        <f>SUM(D28:D36)</f>
        <v>113005.22000000002</v>
      </c>
      <c r="E27" s="16">
        <f>D27+C27</f>
        <v>3632563.4300000006</v>
      </c>
      <c r="F27" s="16">
        <f>SUM(F28:F36)</f>
        <v>3398547.9999999995</v>
      </c>
      <c r="G27" s="16">
        <f>SUM(G28:G36)</f>
        <v>3398547.9999999995</v>
      </c>
      <c r="H27" s="16">
        <f t="shared" si="1"/>
        <v>234015.4300000011</v>
      </c>
    </row>
    <row r="28" spans="2:8" x14ac:dyDescent="0.25">
      <c r="B28" s="9" t="s">
        <v>32</v>
      </c>
      <c r="C28" s="12">
        <v>1804290.98</v>
      </c>
      <c r="D28" s="13">
        <v>113197.3</v>
      </c>
      <c r="E28" s="18">
        <f t="shared" ref="E28:E36" si="2">C28+D28</f>
        <v>1917488.28</v>
      </c>
      <c r="F28" s="12">
        <v>1889138.8</v>
      </c>
      <c r="G28" s="12">
        <v>1889138.8</v>
      </c>
      <c r="H28" s="20">
        <f t="shared" si="1"/>
        <v>28349.479999999981</v>
      </c>
    </row>
    <row r="29" spans="2:8" x14ac:dyDescent="0.25">
      <c r="B29" s="9" t="s">
        <v>33</v>
      </c>
      <c r="C29" s="12">
        <v>161517.35999999999</v>
      </c>
      <c r="D29" s="13">
        <v>-58599.58</v>
      </c>
      <c r="E29" s="18">
        <f t="shared" si="2"/>
        <v>102917.77999999998</v>
      </c>
      <c r="F29" s="12">
        <v>85178.64</v>
      </c>
      <c r="G29" s="12">
        <v>85178.64</v>
      </c>
      <c r="H29" s="20">
        <f t="shared" si="1"/>
        <v>17739.139999999985</v>
      </c>
    </row>
    <row r="30" spans="2:8" ht="12" customHeight="1" x14ac:dyDescent="0.25">
      <c r="B30" s="9" t="s">
        <v>34</v>
      </c>
      <c r="C30" s="12">
        <v>746283.54</v>
      </c>
      <c r="D30" s="13">
        <v>85885.49</v>
      </c>
      <c r="E30" s="18">
        <f t="shared" si="2"/>
        <v>832169.03</v>
      </c>
      <c r="F30" s="12">
        <v>807311.9</v>
      </c>
      <c r="G30" s="12">
        <v>807311.9</v>
      </c>
      <c r="H30" s="20">
        <f t="shared" si="1"/>
        <v>24857.130000000005</v>
      </c>
    </row>
    <row r="31" spans="2:8" x14ac:dyDescent="0.25">
      <c r="B31" s="9" t="s">
        <v>35</v>
      </c>
      <c r="C31" s="12">
        <v>126157.15</v>
      </c>
      <c r="D31" s="13">
        <v>-47341.33</v>
      </c>
      <c r="E31" s="18">
        <f t="shared" si="2"/>
        <v>78815.819999999992</v>
      </c>
      <c r="F31" s="12">
        <v>72479.92</v>
      </c>
      <c r="G31" s="12">
        <v>72479.92</v>
      </c>
      <c r="H31" s="20">
        <f t="shared" si="1"/>
        <v>6335.8999999999942</v>
      </c>
    </row>
    <row r="32" spans="2:8" x14ac:dyDescent="0.25">
      <c r="B32" s="9" t="s">
        <v>36</v>
      </c>
      <c r="C32" s="12">
        <v>433257.43</v>
      </c>
      <c r="D32" s="13">
        <v>1034.33</v>
      </c>
      <c r="E32" s="18">
        <f t="shared" si="2"/>
        <v>434291.76</v>
      </c>
      <c r="F32" s="12">
        <v>334070.15000000002</v>
      </c>
      <c r="G32" s="12">
        <v>334070.15000000002</v>
      </c>
      <c r="H32" s="20">
        <f t="shared" si="1"/>
        <v>100221.60999999999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223386.85</v>
      </c>
      <c r="D34" s="13">
        <v>-700</v>
      </c>
      <c r="E34" s="18">
        <f t="shared" si="2"/>
        <v>222686.85</v>
      </c>
      <c r="F34" s="12">
        <v>176079.52</v>
      </c>
      <c r="G34" s="12">
        <v>176079.52</v>
      </c>
      <c r="H34" s="20">
        <f t="shared" si="1"/>
        <v>46607.330000000016</v>
      </c>
    </row>
    <row r="35" spans="2:8" x14ac:dyDescent="0.25">
      <c r="B35" s="9" t="s">
        <v>39</v>
      </c>
      <c r="C35" s="12">
        <v>12483.18</v>
      </c>
      <c r="D35" s="13">
        <v>16529.009999999998</v>
      </c>
      <c r="E35" s="18">
        <f t="shared" si="2"/>
        <v>29012.19</v>
      </c>
      <c r="F35" s="12">
        <v>28587.360000000001</v>
      </c>
      <c r="G35" s="12">
        <v>28587.360000000001</v>
      </c>
      <c r="H35" s="20">
        <f t="shared" si="1"/>
        <v>424.82999999999811</v>
      </c>
    </row>
    <row r="36" spans="2:8" x14ac:dyDescent="0.25">
      <c r="B36" s="9" t="s">
        <v>40</v>
      </c>
      <c r="C36" s="12">
        <v>12181.72</v>
      </c>
      <c r="D36" s="13">
        <v>3000</v>
      </c>
      <c r="E36" s="18">
        <f t="shared" si="2"/>
        <v>15181.72</v>
      </c>
      <c r="F36" s="12">
        <v>5701.71</v>
      </c>
      <c r="G36" s="12">
        <v>5701.71</v>
      </c>
      <c r="H36" s="20">
        <f t="shared" si="1"/>
        <v>9480.0099999999984</v>
      </c>
    </row>
    <row r="37" spans="2:8" ht="20.100000000000001" customHeight="1" x14ac:dyDescent="0.25">
      <c r="B37" s="7" t="s">
        <v>41</v>
      </c>
      <c r="C37" s="16">
        <f>SUM(C38:C46)</f>
        <v>816562</v>
      </c>
      <c r="D37" s="16">
        <f>SUM(D38:D46)</f>
        <v>0</v>
      </c>
      <c r="E37" s="16">
        <f>C37+D37</f>
        <v>816562</v>
      </c>
      <c r="F37" s="16">
        <f>SUM(F38:F46)</f>
        <v>684051.56</v>
      </c>
      <c r="G37" s="16">
        <f>SUM(G38:G46)</f>
        <v>634646.52</v>
      </c>
      <c r="H37" s="16">
        <f t="shared" si="1"/>
        <v>132510.43999999994</v>
      </c>
    </row>
    <row r="38" spans="2:8" ht="12" customHeight="1" x14ac:dyDescent="0.25">
      <c r="B38" s="9" t="s">
        <v>42</v>
      </c>
      <c r="C38" s="12">
        <v>16000</v>
      </c>
      <c r="D38" s="13">
        <v>0</v>
      </c>
      <c r="E38" s="18">
        <f t="shared" ref="E38:E79" si="3">C38+D38</f>
        <v>16000</v>
      </c>
      <c r="F38" s="12">
        <v>14600</v>
      </c>
      <c r="G38" s="12">
        <v>14600</v>
      </c>
      <c r="H38" s="20">
        <f t="shared" si="1"/>
        <v>1400</v>
      </c>
    </row>
    <row r="39" spans="2:8" ht="12" customHeight="1" x14ac:dyDescent="0.25">
      <c r="B39" s="9" t="s">
        <v>43</v>
      </c>
      <c r="C39" s="12">
        <v>800562</v>
      </c>
      <c r="D39" s="13">
        <v>-8000</v>
      </c>
      <c r="E39" s="18">
        <f t="shared" si="3"/>
        <v>792562</v>
      </c>
      <c r="F39" s="12">
        <v>661451.56000000006</v>
      </c>
      <c r="G39" s="12">
        <v>612046.52</v>
      </c>
      <c r="H39" s="20">
        <f t="shared" si="1"/>
        <v>131110.43999999994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8000</v>
      </c>
      <c r="E45" s="18">
        <f t="shared" si="3"/>
        <v>8000</v>
      </c>
      <c r="F45" s="12">
        <v>8000</v>
      </c>
      <c r="G45" s="12">
        <v>8000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1001667.86</v>
      </c>
      <c r="D47" s="16">
        <f>SUM(D48:D56)</f>
        <v>4819882</v>
      </c>
      <c r="E47" s="16">
        <f t="shared" si="3"/>
        <v>5821549.8600000003</v>
      </c>
      <c r="F47" s="16">
        <f>SUM(F48:F56)</f>
        <v>5298836.6500000004</v>
      </c>
      <c r="G47" s="16">
        <f>SUM(G48:G56)</f>
        <v>5298836.6500000004</v>
      </c>
      <c r="H47" s="16">
        <f t="shared" si="4"/>
        <v>522713.20999999996</v>
      </c>
    </row>
    <row r="48" spans="2:8" x14ac:dyDescent="0.25">
      <c r="B48" s="9" t="s">
        <v>52</v>
      </c>
      <c r="C48" s="12">
        <v>131667.85999999999</v>
      </c>
      <c r="D48" s="13">
        <v>-3200</v>
      </c>
      <c r="E48" s="18">
        <f t="shared" si="3"/>
        <v>128467.85999999999</v>
      </c>
      <c r="F48" s="12">
        <v>101345.76</v>
      </c>
      <c r="G48" s="12">
        <v>101345.76</v>
      </c>
      <c r="H48" s="20">
        <f t="shared" si="4"/>
        <v>27122.099999999991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1039862.07</v>
      </c>
      <c r="E51" s="18">
        <f t="shared" si="3"/>
        <v>1039862.07</v>
      </c>
      <c r="F51" s="12">
        <v>1039862.07</v>
      </c>
      <c r="G51" s="12">
        <v>1039862.07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870000</v>
      </c>
      <c r="D53" s="13">
        <v>160937.93</v>
      </c>
      <c r="E53" s="18">
        <f t="shared" si="3"/>
        <v>1030937.9299999999</v>
      </c>
      <c r="F53" s="12">
        <v>609672.39</v>
      </c>
      <c r="G53" s="12">
        <v>609672.39</v>
      </c>
      <c r="H53" s="20">
        <f t="shared" si="4"/>
        <v>421265.53999999992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3619082</v>
      </c>
      <c r="E55" s="18">
        <f t="shared" si="3"/>
        <v>3619082</v>
      </c>
      <c r="F55" s="12">
        <v>3544756.43</v>
      </c>
      <c r="G55" s="12">
        <v>3544756.43</v>
      </c>
      <c r="H55" s="20">
        <f t="shared" si="4"/>
        <v>74325.569999999832</v>
      </c>
    </row>
    <row r="56" spans="2:8" x14ac:dyDescent="0.25">
      <c r="B56" s="9" t="s">
        <v>60</v>
      </c>
      <c r="C56" s="12">
        <v>0</v>
      </c>
      <c r="D56" s="13">
        <v>3200</v>
      </c>
      <c r="E56" s="18">
        <f t="shared" si="3"/>
        <v>3200</v>
      </c>
      <c r="F56" s="12">
        <v>3200</v>
      </c>
      <c r="G56" s="12">
        <v>3200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2861712.67</v>
      </c>
      <c r="D57" s="16">
        <f>SUM(D58:D60)</f>
        <v>0</v>
      </c>
      <c r="E57" s="16">
        <f t="shared" si="3"/>
        <v>2861712.67</v>
      </c>
      <c r="F57" s="16">
        <f>SUM(F58:F60)</f>
        <v>2612069.0699999998</v>
      </c>
      <c r="G57" s="16">
        <f>SUM(G58:G60)</f>
        <v>2612069.0699999998</v>
      </c>
      <c r="H57" s="16">
        <f t="shared" si="4"/>
        <v>249643.60000000009</v>
      </c>
    </row>
    <row r="58" spans="2:8" x14ac:dyDescent="0.25">
      <c r="B58" s="9" t="s">
        <v>62</v>
      </c>
      <c r="C58" s="12">
        <v>2861712.67</v>
      </c>
      <c r="D58" s="13">
        <v>0</v>
      </c>
      <c r="E58" s="18">
        <f t="shared" si="3"/>
        <v>2861712.67</v>
      </c>
      <c r="F58" s="12">
        <v>2612069.0699999998</v>
      </c>
      <c r="G58" s="12">
        <v>2612069.0699999998</v>
      </c>
      <c r="H58" s="20">
        <f t="shared" si="4"/>
        <v>249643.60000000009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14002909.390000001</v>
      </c>
      <c r="D81" s="22">
        <f>SUM(D73,D69,D61,D57,D47,D37,D27,D17,D9)</f>
        <v>4819882.0299999993</v>
      </c>
      <c r="E81" s="22">
        <f>C81+D81</f>
        <v>18822791.420000002</v>
      </c>
      <c r="F81" s="22">
        <f>SUM(F73,F69,F61,F57,F47,F37,F17,F27,F9)</f>
        <v>17172372.380000003</v>
      </c>
      <c r="G81" s="22">
        <f>SUM(G73,G69,G61,G57,G47,G37,G27,G17,G9)</f>
        <v>17014440.830000002</v>
      </c>
      <c r="H81" s="22">
        <f t="shared" si="5"/>
        <v>1650419.0399999991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2025-01-29T07:42:20Z</cp:lastPrinted>
  <dcterms:created xsi:type="dcterms:W3CDTF">2019-12-04T16:22:52Z</dcterms:created>
  <dcterms:modified xsi:type="dcterms:W3CDTF">2025-01-29T07:42:56Z</dcterms:modified>
</cp:coreProperties>
</file>